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fig9.a" sheetId="1" r:id="rId1"/>
  </sheets>
  <calcPr calcId="144525"/>
</workbook>
</file>

<file path=xl/calcChain.xml><?xml version="1.0" encoding="utf-8"?>
<calcChain xmlns="http://schemas.openxmlformats.org/spreadsheetml/2006/main">
  <c r="I10" i="1" l="1"/>
  <c r="I11" i="1" s="1"/>
  <c r="I26" i="1"/>
  <c r="N3" i="1" l="1"/>
  <c r="N24" i="1"/>
  <c r="N19" i="1"/>
  <c r="N20" i="1" s="1"/>
  <c r="I33" i="1"/>
  <c r="I34" i="1" s="1"/>
  <c r="I21" i="1"/>
  <c r="I22" i="1" s="1"/>
  <c r="I15" i="1"/>
  <c r="D3" i="1"/>
  <c r="D16" i="1"/>
  <c r="D17" i="1" s="1"/>
  <c r="D9" i="1"/>
  <c r="D10" i="1" s="1"/>
</calcChain>
</file>

<file path=xl/sharedStrings.xml><?xml version="1.0" encoding="utf-8"?>
<sst xmlns="http://schemas.openxmlformats.org/spreadsheetml/2006/main" count="140" uniqueCount="49">
  <si>
    <t>Con</t>
  </si>
  <si>
    <t>Dex</t>
  </si>
  <si>
    <t>Dex+Val</t>
  </si>
  <si>
    <t>Con</t>
    <phoneticPr fontId="1" type="noConversion"/>
  </si>
  <si>
    <t>_67935.tif</t>
  </si>
  <si>
    <t>_67940.tif</t>
  </si>
  <si>
    <t>_67942.tif</t>
  </si>
  <si>
    <t>Dex</t>
    <phoneticPr fontId="1" type="noConversion"/>
  </si>
  <si>
    <t>_67972.tif</t>
  </si>
  <si>
    <t>_68580.tif</t>
  </si>
  <si>
    <t>_68581.tif</t>
  </si>
  <si>
    <t>Dex+Val</t>
    <phoneticPr fontId="1" type="noConversion"/>
  </si>
  <si>
    <t>_67946.tif</t>
  </si>
  <si>
    <t>_67947.tif</t>
  </si>
  <si>
    <t>_67948.tif</t>
  </si>
  <si>
    <t>_67949-1.tif</t>
  </si>
  <si>
    <t>_68614.tif</t>
  </si>
  <si>
    <t>Descriptives</t>
  </si>
  <si>
    <t>f</t>
  </si>
  <si>
    <t>N</t>
  </si>
  <si>
    <t>Mean</t>
  </si>
  <si>
    <t>Std. Deviation</t>
  </si>
  <si>
    <t>Std. Error</t>
  </si>
  <si>
    <t>95% Confidence Interval for Mean</t>
  </si>
  <si>
    <t>Minimum</t>
  </si>
  <si>
    <t>Maximum</t>
  </si>
  <si>
    <t>Lower Bound</t>
  </si>
  <si>
    <t>Upper Bound</t>
  </si>
  <si>
    <t>1</t>
  </si>
  <si>
    <t>2</t>
  </si>
  <si>
    <t>3</t>
  </si>
  <si>
    <t>Total</t>
  </si>
  <si>
    <t>Multiple Comparisons</t>
  </si>
  <si>
    <t>Dependent Variable:f</t>
  </si>
  <si>
    <t>(I) e</t>
  </si>
  <si>
    <t>(J) e</t>
  </si>
  <si>
    <t>Mean Difference (I-J)</t>
  </si>
  <si>
    <t>Sig.</t>
  </si>
  <si>
    <t>95% Confidence Interval</t>
  </si>
  <si>
    <t>LSD</t>
  </si>
  <si>
    <t>*. The mean difference is significant at the 0.05 level.</t>
  </si>
  <si>
    <t>f
Tukey HSD</t>
  </si>
  <si>
    <t>Damage area</t>
    <phoneticPr fontId="1" type="noConversion"/>
  </si>
  <si>
    <t>Total</t>
    <phoneticPr fontId="1" type="noConversion"/>
  </si>
  <si>
    <t>%</t>
    <phoneticPr fontId="1" type="noConversion"/>
  </si>
  <si>
    <t>Totaol</t>
    <phoneticPr fontId="1" type="noConversion"/>
  </si>
  <si>
    <t>area</t>
    <phoneticPr fontId="1" type="noConversion"/>
  </si>
  <si>
    <t>_68583.tif</t>
    <phoneticPr fontId="1" type="noConversion"/>
  </si>
  <si>
    <t>_68585.tif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</si>
</sst>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2" borderId="0" xfId="0" applyFill="1"/>
    <xf numFmtId="49" fontId="2" fillId="0" borderId="0" xfId="1" applyNumberFormat="1" applyAlignment="1">
      <alignment horizontal="left" vertical="top"/>
    </xf>
    <xf numFmtId="0" fontId="2" fillId="0" borderId="0" xfId="1"/>
    <xf numFmtId="49" fontId="2" fillId="0" borderId="0" xfId="1" applyNumberFormat="1" applyAlignment="1">
      <alignment horizontal="center" vertical="top" wrapText="1"/>
    </xf>
    <xf numFmtId="49" fontId="2" fillId="0" borderId="0" xfId="1" applyNumberFormat="1" applyAlignment="1">
      <alignment horizontal="left"/>
    </xf>
    <xf numFmtId="0" fontId="2" fillId="0" borderId="0" xfId="1" applyAlignment="1">
      <alignment vertical="center"/>
    </xf>
    <xf numFmtId="49" fontId="2" fillId="3" borderId="0" xfId="1" applyNumberFormat="1" applyFill="1" applyAlignment="1">
      <alignment horizontal="left"/>
    </xf>
    <xf numFmtId="0" fontId="0" fillId="0" borderId="0" xfId="0"/>
    <xf numFmtId="0" fontId="2" fillId="0" borderId="0" xfId="1" applyAlignment="1">
      <alignment vertical="center"/>
    </xf>
    <xf numFmtId="49" fontId="2" fillId="3" borderId="0" xfId="1" applyNumberFormat="1" applyFill="1" applyAlignment="1">
      <alignment horizontal="center" vertical="center" wrapText="1"/>
    </xf>
    <xf numFmtId="0" fontId="2" fillId="0" borderId="0" xfId="1"/>
    <xf numFmtId="0" fontId="0" fillId="0" borderId="0" xfId="0"/>
    <xf numFmtId="49" fontId="2" fillId="0" borderId="0" xfId="1" applyNumberFormat="1" applyAlignment="1">
      <alignment horizontal="left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workbookViewId="0">
      <selection activeCell="J20" sqref="J20"/>
    </sheetView>
  </sheetViews>
  <sheetFormatPr defaultRowHeight="13.5" x14ac:dyDescent="0.15"/>
  <sheetData>
    <row r="1" spans="1:14" x14ac:dyDescent="0.15">
      <c r="A1" t="s">
        <v>3</v>
      </c>
      <c r="B1" t="s">
        <v>4</v>
      </c>
      <c r="C1" t="s">
        <v>43</v>
      </c>
      <c r="D1">
        <v>939452</v>
      </c>
      <c r="F1" t="s">
        <v>7</v>
      </c>
      <c r="G1" t="s">
        <v>8</v>
      </c>
      <c r="H1" s="8" t="s">
        <v>43</v>
      </c>
      <c r="I1">
        <v>640632</v>
      </c>
      <c r="K1" t="s">
        <v>11</v>
      </c>
      <c r="L1" t="s">
        <v>12</v>
      </c>
      <c r="M1" s="8" t="s">
        <v>43</v>
      </c>
      <c r="N1">
        <v>536428.66678500001</v>
      </c>
    </row>
    <row r="2" spans="1:14" x14ac:dyDescent="0.15">
      <c r="C2" t="s">
        <v>46</v>
      </c>
      <c r="D2">
        <v>38674</v>
      </c>
      <c r="H2" s="8" t="s">
        <v>46</v>
      </c>
      <c r="I2">
        <v>16111</v>
      </c>
      <c r="M2" s="8" t="s">
        <v>46</v>
      </c>
      <c r="N2">
        <v>116800.907796</v>
      </c>
    </row>
    <row r="3" spans="1:14" x14ac:dyDescent="0.15">
      <c r="C3" t="s">
        <v>44</v>
      </c>
      <c r="D3">
        <f>D2/D1*100</f>
        <v>4.1166552415663604</v>
      </c>
      <c r="H3" s="8" t="s">
        <v>46</v>
      </c>
      <c r="I3">
        <v>88620</v>
      </c>
      <c r="M3" s="8" t="s">
        <v>44</v>
      </c>
      <c r="N3">
        <f>N2/N1*100</f>
        <v>21.773800512196278</v>
      </c>
    </row>
    <row r="4" spans="1:14" x14ac:dyDescent="0.15">
      <c r="H4" s="8" t="s">
        <v>46</v>
      </c>
      <c r="I4">
        <v>32856</v>
      </c>
    </row>
    <row r="5" spans="1:14" x14ac:dyDescent="0.15">
      <c r="B5" t="s">
        <v>5</v>
      </c>
      <c r="C5" t="s">
        <v>43</v>
      </c>
      <c r="D5">
        <v>528675</v>
      </c>
      <c r="H5" s="8" t="s">
        <v>46</v>
      </c>
      <c r="I5">
        <v>10900</v>
      </c>
      <c r="L5" t="s">
        <v>13</v>
      </c>
      <c r="M5" s="8" t="s">
        <v>45</v>
      </c>
      <c r="N5">
        <v>540708</v>
      </c>
    </row>
    <row r="6" spans="1:14" x14ac:dyDescent="0.15">
      <c r="C6" s="8" t="s">
        <v>46</v>
      </c>
      <c r="D6">
        <v>19215</v>
      </c>
      <c r="H6" s="8" t="s">
        <v>46</v>
      </c>
      <c r="I6">
        <v>11635</v>
      </c>
      <c r="M6" s="8" t="s">
        <v>46</v>
      </c>
      <c r="N6">
        <v>77516</v>
      </c>
    </row>
    <row r="7" spans="1:14" x14ac:dyDescent="0.15">
      <c r="C7" s="8" t="s">
        <v>46</v>
      </c>
      <c r="D7">
        <v>20882</v>
      </c>
      <c r="H7" s="8" t="s">
        <v>46</v>
      </c>
      <c r="I7">
        <v>8602</v>
      </c>
      <c r="M7" s="8" t="s">
        <v>46</v>
      </c>
      <c r="N7">
        <v>93279</v>
      </c>
    </row>
    <row r="8" spans="1:14" x14ac:dyDescent="0.15">
      <c r="C8" s="8" t="s">
        <v>46</v>
      </c>
      <c r="D8">
        <v>8837</v>
      </c>
      <c r="H8" s="8" t="s">
        <v>46</v>
      </c>
      <c r="I8">
        <v>23848</v>
      </c>
      <c r="M8" s="8" t="s">
        <v>46</v>
      </c>
      <c r="N8">
        <v>170795</v>
      </c>
    </row>
    <row r="9" spans="1:14" x14ac:dyDescent="0.15">
      <c r="C9" s="8" t="s">
        <v>46</v>
      </c>
      <c r="D9">
        <f>D7+D8</f>
        <v>29719</v>
      </c>
      <c r="H9" s="8" t="s">
        <v>46</v>
      </c>
      <c r="I9">
        <v>34832</v>
      </c>
      <c r="M9" s="8" t="s">
        <v>44</v>
      </c>
      <c r="N9">
        <v>31.587289257787937</v>
      </c>
    </row>
    <row r="10" spans="1:14" x14ac:dyDescent="0.15">
      <c r="C10" t="s">
        <v>44</v>
      </c>
      <c r="D10">
        <f>D9/D5*100</f>
        <v>5.6214120206175817</v>
      </c>
      <c r="H10" s="8" t="s">
        <v>46</v>
      </c>
      <c r="I10">
        <f>SUM(I2:I9)</f>
        <v>227404</v>
      </c>
    </row>
    <row r="11" spans="1:14" x14ac:dyDescent="0.15">
      <c r="H11" t="s">
        <v>44</v>
      </c>
      <c r="I11">
        <f>I10/I1*100</f>
        <v>35.49682188838522</v>
      </c>
      <c r="L11" t="s">
        <v>14</v>
      </c>
      <c r="M11" s="8" t="s">
        <v>43</v>
      </c>
      <c r="N11">
        <v>70326.406193999996</v>
      </c>
    </row>
    <row r="12" spans="1:14" x14ac:dyDescent="0.15">
      <c r="B12" t="s">
        <v>6</v>
      </c>
      <c r="C12" t="s">
        <v>45</v>
      </c>
      <c r="D12">
        <v>580979</v>
      </c>
      <c r="M12" s="8" t="s">
        <v>46</v>
      </c>
      <c r="N12">
        <v>16047.748309000001</v>
      </c>
    </row>
    <row r="13" spans="1:14" x14ac:dyDescent="0.15">
      <c r="C13" s="8" t="s">
        <v>46</v>
      </c>
      <c r="D13">
        <v>34997</v>
      </c>
      <c r="G13" t="s">
        <v>9</v>
      </c>
      <c r="H13" s="8" t="s">
        <v>43</v>
      </c>
      <c r="I13">
        <v>502314</v>
      </c>
      <c r="M13" s="8" t="s">
        <v>44</v>
      </c>
      <c r="N13">
        <v>22.818951198403678</v>
      </c>
    </row>
    <row r="14" spans="1:14" x14ac:dyDescent="0.15">
      <c r="C14" s="8" t="s">
        <v>46</v>
      </c>
      <c r="D14">
        <v>16224</v>
      </c>
      <c r="H14" s="8" t="s">
        <v>46</v>
      </c>
      <c r="I14">
        <v>186147</v>
      </c>
    </row>
    <row r="15" spans="1:14" x14ac:dyDescent="0.15">
      <c r="C15" s="8" t="s">
        <v>46</v>
      </c>
      <c r="D15">
        <v>18331</v>
      </c>
      <c r="H15" s="8" t="s">
        <v>44</v>
      </c>
      <c r="I15">
        <f>I14/I13*100</f>
        <v>37.057896057047984</v>
      </c>
      <c r="L15" t="s">
        <v>15</v>
      </c>
      <c r="M15" s="8" t="s">
        <v>45</v>
      </c>
      <c r="N15">
        <v>685998</v>
      </c>
    </row>
    <row r="16" spans="1:14" x14ac:dyDescent="0.15">
      <c r="C16" s="8" t="s">
        <v>46</v>
      </c>
      <c r="D16">
        <f>D13+D14+D15</f>
        <v>69552</v>
      </c>
      <c r="M16" s="8" t="s">
        <v>46</v>
      </c>
      <c r="N16">
        <v>42874</v>
      </c>
    </row>
    <row r="17" spans="3:14" x14ac:dyDescent="0.15">
      <c r="C17" t="s">
        <v>44</v>
      </c>
      <c r="D17">
        <f>D16/D12*100</f>
        <v>11.971517042784679</v>
      </c>
      <c r="G17" t="s">
        <v>10</v>
      </c>
      <c r="H17" s="8" t="s">
        <v>43</v>
      </c>
      <c r="I17">
        <v>767842</v>
      </c>
      <c r="M17" s="8" t="s">
        <v>46</v>
      </c>
      <c r="N17">
        <v>59244</v>
      </c>
    </row>
    <row r="18" spans="3:14" x14ac:dyDescent="0.15">
      <c r="H18" s="8" t="s">
        <v>46</v>
      </c>
      <c r="I18">
        <v>111035</v>
      </c>
      <c r="M18" s="8" t="s">
        <v>46</v>
      </c>
      <c r="N18">
        <v>70658</v>
      </c>
    </row>
    <row r="19" spans="3:14" x14ac:dyDescent="0.15">
      <c r="H19" s="8" t="s">
        <v>46</v>
      </c>
      <c r="I19">
        <v>138134</v>
      </c>
      <c r="M19" s="8" t="s">
        <v>46</v>
      </c>
      <c r="N19">
        <f>N16+N17+N18</f>
        <v>172776</v>
      </c>
    </row>
    <row r="20" spans="3:14" x14ac:dyDescent="0.15">
      <c r="H20" s="8" t="s">
        <v>46</v>
      </c>
      <c r="I20">
        <v>56419</v>
      </c>
      <c r="M20" s="8" t="s">
        <v>44</v>
      </c>
      <c r="N20">
        <f>N19/N15*100</f>
        <v>25.186079259706297</v>
      </c>
    </row>
    <row r="21" spans="3:14" x14ac:dyDescent="0.15">
      <c r="H21" s="8" t="s">
        <v>46</v>
      </c>
      <c r="I21">
        <f>I18+I19+I20</f>
        <v>305588</v>
      </c>
    </row>
    <row r="22" spans="3:14" x14ac:dyDescent="0.15">
      <c r="H22" s="8" t="s">
        <v>44</v>
      </c>
      <c r="I22">
        <f>I21/I17*100</f>
        <v>39.798291836080864</v>
      </c>
      <c r="L22" t="s">
        <v>16</v>
      </c>
      <c r="M22" s="8" t="s">
        <v>43</v>
      </c>
      <c r="N22">
        <v>847060</v>
      </c>
    </row>
    <row r="23" spans="3:14" x14ac:dyDescent="0.15">
      <c r="M23" s="8" t="s">
        <v>46</v>
      </c>
      <c r="N23">
        <v>114045</v>
      </c>
    </row>
    <row r="24" spans="3:14" x14ac:dyDescent="0.15">
      <c r="G24" s="8" t="s">
        <v>47</v>
      </c>
      <c r="H24" s="8" t="s">
        <v>43</v>
      </c>
      <c r="I24">
        <v>27397.984157999999</v>
      </c>
      <c r="M24" s="8" t="s">
        <v>44</v>
      </c>
      <c r="N24">
        <f>N23/N22*100</f>
        <v>13.463627133851203</v>
      </c>
    </row>
    <row r="25" spans="3:14" x14ac:dyDescent="0.15">
      <c r="H25" s="8" t="s">
        <v>46</v>
      </c>
      <c r="I25">
        <v>8054.4677819999997</v>
      </c>
    </row>
    <row r="26" spans="3:14" x14ac:dyDescent="0.15">
      <c r="H26" s="8" t="s">
        <v>44</v>
      </c>
      <c r="I26">
        <f>I25/I24*100</f>
        <v>29.398030656383739</v>
      </c>
    </row>
    <row r="28" spans="3:14" x14ac:dyDescent="0.15">
      <c r="G28" s="8" t="s">
        <v>48</v>
      </c>
      <c r="H28" s="8" t="s">
        <v>43</v>
      </c>
      <c r="I28">
        <v>5455306.6877279999</v>
      </c>
    </row>
    <row r="29" spans="3:14" x14ac:dyDescent="0.15">
      <c r="H29" s="8" t="s">
        <v>46</v>
      </c>
      <c r="I29">
        <v>541698.18456900003</v>
      </c>
    </row>
    <row r="30" spans="3:14" x14ac:dyDescent="0.15">
      <c r="H30" s="8" t="s">
        <v>46</v>
      </c>
      <c r="I30">
        <v>217926.82655500001</v>
      </c>
    </row>
    <row r="31" spans="3:14" x14ac:dyDescent="0.15">
      <c r="H31" s="8" t="s">
        <v>46</v>
      </c>
      <c r="I31">
        <v>141157.559847</v>
      </c>
    </row>
    <row r="32" spans="3:14" x14ac:dyDescent="0.15">
      <c r="H32" s="8" t="s">
        <v>46</v>
      </c>
      <c r="I32">
        <v>390562.42769400001</v>
      </c>
    </row>
    <row r="33" spans="1:9" x14ac:dyDescent="0.15">
      <c r="H33" s="8" t="s">
        <v>46</v>
      </c>
      <c r="I33">
        <f>SUM(I29:I32)</f>
        <v>1291344.9986650001</v>
      </c>
    </row>
    <row r="34" spans="1:9" x14ac:dyDescent="0.15">
      <c r="H34" s="8" t="s">
        <v>44</v>
      </c>
      <c r="I34">
        <f>I33/I28*100</f>
        <v>23.671354748394783</v>
      </c>
    </row>
    <row r="35" spans="1:9" x14ac:dyDescent="0.15">
      <c r="B35" t="s">
        <v>42</v>
      </c>
    </row>
    <row r="36" spans="1:9" x14ac:dyDescent="0.15">
      <c r="A36" s="1" t="s">
        <v>0</v>
      </c>
      <c r="B36" s="1">
        <v>4.1166552415663604</v>
      </c>
      <c r="C36" s="1">
        <v>5.6214120206175817</v>
      </c>
      <c r="D36" s="1">
        <v>11.971517042784679</v>
      </c>
      <c r="E36" s="1">
        <v>4.0179520517040563</v>
      </c>
      <c r="F36" s="1"/>
    </row>
    <row r="37" spans="1:9" x14ac:dyDescent="0.15">
      <c r="A37" s="1" t="s">
        <v>1</v>
      </c>
      <c r="B37" s="1">
        <v>35.49682188838522</v>
      </c>
      <c r="C37" s="1">
        <v>37.057896057047984</v>
      </c>
      <c r="D37" s="1">
        <v>39.798291836080864</v>
      </c>
      <c r="E37" s="1">
        <v>29.398030656383739</v>
      </c>
      <c r="F37" s="1">
        <v>23.671354748394783</v>
      </c>
    </row>
    <row r="38" spans="1:9" x14ac:dyDescent="0.15">
      <c r="A38" s="1" t="s">
        <v>2</v>
      </c>
      <c r="B38" s="1">
        <v>25.186079259706297</v>
      </c>
      <c r="C38" s="1">
        <v>13.463627133851203</v>
      </c>
      <c r="D38" s="1">
        <v>21.773800512196278</v>
      </c>
      <c r="E38" s="1">
        <v>22.818951198403678</v>
      </c>
      <c r="F38" s="1">
        <v>31.587289257787937</v>
      </c>
    </row>
    <row r="45" spans="1:9" ht="14.25" x14ac:dyDescent="0.2">
      <c r="A45" s="10" t="s">
        <v>17</v>
      </c>
      <c r="B45" s="11"/>
      <c r="C45" s="11"/>
      <c r="D45" s="11"/>
      <c r="E45" s="11"/>
      <c r="F45" s="11"/>
      <c r="G45" s="11"/>
      <c r="H45" s="11"/>
      <c r="I45" s="11"/>
    </row>
    <row r="46" spans="1:9" ht="14.25" x14ac:dyDescent="0.2">
      <c r="A46" s="2" t="s">
        <v>18</v>
      </c>
      <c r="B46" s="3"/>
      <c r="C46" s="3"/>
      <c r="D46" s="3"/>
      <c r="E46" s="3"/>
      <c r="F46" s="3"/>
      <c r="G46" s="3"/>
      <c r="H46" s="3"/>
      <c r="I46" s="3"/>
    </row>
    <row r="47" spans="1:9" ht="51" x14ac:dyDescent="0.2">
      <c r="A47" s="3"/>
      <c r="B47" s="4" t="s">
        <v>19</v>
      </c>
      <c r="C47" s="4" t="s">
        <v>20</v>
      </c>
      <c r="D47" s="4" t="s">
        <v>21</v>
      </c>
      <c r="E47" s="4" t="s">
        <v>22</v>
      </c>
      <c r="F47" s="4" t="s">
        <v>23</v>
      </c>
      <c r="G47" s="3"/>
      <c r="H47" s="4" t="s">
        <v>24</v>
      </c>
      <c r="I47" s="4" t="s">
        <v>25</v>
      </c>
    </row>
    <row r="48" spans="1:9" ht="25.5" x14ac:dyDescent="0.2">
      <c r="A48" s="3"/>
      <c r="B48" s="3"/>
      <c r="C48" s="3"/>
      <c r="D48" s="3"/>
      <c r="E48" s="3"/>
      <c r="F48" s="4" t="s">
        <v>26</v>
      </c>
      <c r="G48" s="4" t="s">
        <v>27</v>
      </c>
      <c r="H48" s="3"/>
      <c r="I48" s="3"/>
    </row>
    <row r="49" spans="1:9" ht="14.25" x14ac:dyDescent="0.2">
      <c r="A49" s="5" t="s">
        <v>28</v>
      </c>
      <c r="B49" s="6">
        <v>4</v>
      </c>
      <c r="C49" s="6">
        <v>6.4318840887499995</v>
      </c>
      <c r="D49" s="6">
        <v>3.7652689455977812</v>
      </c>
      <c r="E49" s="6">
        <v>1.8826344727988906</v>
      </c>
      <c r="F49" s="6">
        <v>0.44050096659171328</v>
      </c>
      <c r="G49" s="6">
        <v>12.423267210908286</v>
      </c>
      <c r="H49" s="6">
        <v>4.0179520520000001</v>
      </c>
      <c r="I49" s="6">
        <v>11.97151704</v>
      </c>
    </row>
    <row r="50" spans="1:9" ht="14.25" x14ac:dyDescent="0.2">
      <c r="A50" s="5" t="s">
        <v>29</v>
      </c>
      <c r="B50" s="6">
        <v>5</v>
      </c>
      <c r="C50" s="9">
        <v>33.084479039999998</v>
      </c>
      <c r="D50" s="9">
        <v>6.4976829276213559</v>
      </c>
      <c r="E50" s="6">
        <v>2.9058521444802392</v>
      </c>
      <c r="F50" s="6">
        <v>25.016540077029326</v>
      </c>
      <c r="G50" s="6">
        <v>41.15241800297067</v>
      </c>
      <c r="H50" s="6">
        <v>23.671354749999999</v>
      </c>
      <c r="I50" s="6">
        <v>39.798291839999997</v>
      </c>
    </row>
    <row r="51" spans="1:9" ht="14.25" x14ac:dyDescent="0.2">
      <c r="A51" s="5" t="s">
        <v>30</v>
      </c>
      <c r="B51" s="6">
        <v>5</v>
      </c>
      <c r="C51" s="6">
        <v>22.965949471999998</v>
      </c>
      <c r="D51" s="6">
        <v>6.5382228767945394</v>
      </c>
      <c r="E51" s="6">
        <v>2.9239821609113643</v>
      </c>
      <c r="F51" s="6">
        <v>14.847673513651975</v>
      </c>
      <c r="G51" s="6">
        <v>31.084225430348024</v>
      </c>
      <c r="H51" s="6">
        <v>13.463627130000001</v>
      </c>
      <c r="I51" s="6">
        <v>31.587289259999999</v>
      </c>
    </row>
    <row r="52" spans="1:9" ht="14.25" x14ac:dyDescent="0.2">
      <c r="A52" s="5" t="s">
        <v>31</v>
      </c>
      <c r="B52" s="6">
        <v>14</v>
      </c>
      <c r="C52" s="6">
        <v>21.855691351071425</v>
      </c>
      <c r="D52" s="6">
        <v>12.311882222245494</v>
      </c>
      <c r="E52" s="6">
        <v>3.2904889329968299</v>
      </c>
      <c r="F52" s="6">
        <v>14.747022195787398</v>
      </c>
      <c r="G52" s="6">
        <v>28.964360506355451</v>
      </c>
      <c r="H52" s="6">
        <v>4.0179520520000001</v>
      </c>
      <c r="I52" s="6">
        <v>39.798291839999997</v>
      </c>
    </row>
    <row r="55" spans="1:9" ht="14.25" x14ac:dyDescent="0.2">
      <c r="A55" s="10" t="s">
        <v>32</v>
      </c>
      <c r="B55" s="11"/>
      <c r="C55" s="11"/>
      <c r="D55" s="11"/>
      <c r="E55" s="11"/>
      <c r="F55" s="11"/>
      <c r="G55" s="11"/>
      <c r="H55" s="12"/>
    </row>
    <row r="56" spans="1:9" ht="14.25" x14ac:dyDescent="0.2">
      <c r="A56" s="2" t="s">
        <v>33</v>
      </c>
      <c r="B56" s="3"/>
      <c r="C56" s="3"/>
      <c r="D56" s="3"/>
      <c r="E56" s="3"/>
      <c r="F56" s="3"/>
      <c r="G56" s="3"/>
    </row>
    <row r="57" spans="1:9" ht="38.25" x14ac:dyDescent="0.2">
      <c r="A57" s="3"/>
      <c r="B57" s="2" t="s">
        <v>34</v>
      </c>
      <c r="C57" s="2" t="s">
        <v>35</v>
      </c>
      <c r="D57" s="4" t="s">
        <v>36</v>
      </c>
      <c r="E57" s="4" t="s">
        <v>22</v>
      </c>
      <c r="F57" s="4" t="s">
        <v>37</v>
      </c>
      <c r="G57" s="4" t="s">
        <v>38</v>
      </c>
    </row>
    <row r="58" spans="1:9" ht="25.5" x14ac:dyDescent="0.2">
      <c r="A58" s="3"/>
      <c r="B58" s="3"/>
      <c r="C58" s="3"/>
      <c r="D58" s="3"/>
      <c r="E58" s="3"/>
      <c r="F58" s="3"/>
      <c r="G58" s="4" t="s">
        <v>26</v>
      </c>
    </row>
    <row r="59" spans="1:9" ht="14.25" x14ac:dyDescent="0.2">
      <c r="A59" s="5" t="s">
        <v>39</v>
      </c>
      <c r="B59" s="5" t="s">
        <v>28</v>
      </c>
      <c r="C59" s="5" t="s">
        <v>29</v>
      </c>
      <c r="D59" s="6">
        <v>-26.652594951249998</v>
      </c>
      <c r="E59" s="6">
        <v>3.9552281060560937</v>
      </c>
      <c r="F59" s="6">
        <v>3.2060103766441845E-5</v>
      </c>
      <c r="G59" s="6">
        <v>-35.357993317456817</v>
      </c>
    </row>
    <row r="60" spans="1:9" ht="14.25" x14ac:dyDescent="0.2">
      <c r="A60" s="3"/>
      <c r="B60" s="3"/>
      <c r="C60" s="5" t="s">
        <v>30</v>
      </c>
      <c r="D60" s="6">
        <v>-16.534065383249999</v>
      </c>
      <c r="E60" s="6">
        <v>3.9552281060560937</v>
      </c>
      <c r="F60" s="6">
        <v>1.5357583256206556E-3</v>
      </c>
      <c r="G60" s="6">
        <v>-25.239463749456821</v>
      </c>
    </row>
    <row r="61" spans="1:9" ht="14.25" x14ac:dyDescent="0.2">
      <c r="A61" s="3"/>
      <c r="B61" s="5" t="s">
        <v>29</v>
      </c>
      <c r="C61" s="13" t="s">
        <v>28</v>
      </c>
      <c r="D61" s="9">
        <v>26.652594951249998</v>
      </c>
      <c r="E61" s="6">
        <v>3.9552281060560937</v>
      </c>
      <c r="F61" s="6">
        <v>3.2060103766441845E-5</v>
      </c>
      <c r="G61" s="6">
        <v>17.947196585043176</v>
      </c>
    </row>
    <row r="62" spans="1:9" ht="14.25" x14ac:dyDescent="0.2">
      <c r="A62" s="3"/>
      <c r="B62" s="3"/>
      <c r="C62" s="5" t="s">
        <v>30</v>
      </c>
      <c r="D62" s="6">
        <v>10.118529568</v>
      </c>
      <c r="E62" s="6">
        <v>3.7290248199091853</v>
      </c>
      <c r="F62" s="6">
        <v>2.01660910127716E-2</v>
      </c>
      <c r="G62" s="6">
        <v>1.9110012777664869</v>
      </c>
    </row>
    <row r="63" spans="1:9" ht="14.25" x14ac:dyDescent="0.2">
      <c r="A63" s="3"/>
      <c r="B63" s="5" t="s">
        <v>30</v>
      </c>
      <c r="C63" s="5" t="s">
        <v>28</v>
      </c>
      <c r="D63" s="6">
        <v>16.534065383249999</v>
      </c>
      <c r="E63" s="6">
        <v>3.9552281060560937</v>
      </c>
      <c r="F63" s="6">
        <v>1.5357583256206556E-3</v>
      </c>
      <c r="G63" s="6">
        <v>7.8286670170431787</v>
      </c>
    </row>
    <row r="64" spans="1:9" ht="14.25" x14ac:dyDescent="0.2">
      <c r="A64" s="3"/>
      <c r="B64" s="3"/>
      <c r="C64" s="5" t="s">
        <v>29</v>
      </c>
      <c r="D64" s="6">
        <v>-10.118529568</v>
      </c>
      <c r="E64" s="6">
        <v>3.7290248199091853</v>
      </c>
      <c r="F64" s="6">
        <v>2.01660910127716E-2</v>
      </c>
      <c r="G64" s="6">
        <v>-18.326057858233511</v>
      </c>
    </row>
    <row r="65" spans="1:7" ht="14.25" x14ac:dyDescent="0.2">
      <c r="A65" s="7" t="s">
        <v>40</v>
      </c>
      <c r="B65" s="3"/>
      <c r="C65" s="3"/>
      <c r="D65" s="3"/>
      <c r="E65" s="3"/>
      <c r="F65" s="3"/>
      <c r="G65" s="3"/>
    </row>
    <row r="67" spans="1:7" ht="14.25" x14ac:dyDescent="0.2">
      <c r="A67" s="10" t="s">
        <v>32</v>
      </c>
      <c r="B67" s="11"/>
      <c r="C67" s="11"/>
      <c r="D67" s="11"/>
      <c r="E67" s="11"/>
      <c r="F67" s="11"/>
      <c r="G67" s="11"/>
    </row>
    <row r="68" spans="1:7" ht="14.25" x14ac:dyDescent="0.2">
      <c r="A68" s="2" t="s">
        <v>41</v>
      </c>
      <c r="B68" s="3"/>
      <c r="C68" s="3"/>
      <c r="D68" s="3"/>
      <c r="E68" s="3"/>
      <c r="F68" s="3"/>
      <c r="G68" s="3"/>
    </row>
    <row r="69" spans="1:7" ht="38.25" x14ac:dyDescent="0.2">
      <c r="A69" s="2" t="s">
        <v>34</v>
      </c>
      <c r="B69" s="2" t="s">
        <v>35</v>
      </c>
      <c r="C69" s="4" t="s">
        <v>36</v>
      </c>
      <c r="D69" s="4" t="s">
        <v>22</v>
      </c>
      <c r="E69" s="4" t="s">
        <v>37</v>
      </c>
      <c r="F69" s="4" t="s">
        <v>38</v>
      </c>
      <c r="G69" s="3"/>
    </row>
    <row r="70" spans="1:7" ht="25.5" x14ac:dyDescent="0.2">
      <c r="A70" s="3"/>
      <c r="B70" s="3"/>
      <c r="C70" s="3"/>
      <c r="D70" s="3"/>
      <c r="E70" s="3"/>
      <c r="F70" s="4" t="s">
        <v>26</v>
      </c>
      <c r="G70" s="4" t="s">
        <v>27</v>
      </c>
    </row>
    <row r="71" spans="1:7" ht="14.25" x14ac:dyDescent="0.2">
      <c r="A71" s="5" t="s">
        <v>28</v>
      </c>
      <c r="B71" s="5" t="s">
        <v>29</v>
      </c>
      <c r="C71" s="6">
        <v>-26.652594951249998</v>
      </c>
      <c r="D71" s="6">
        <v>3.9552281060560937</v>
      </c>
      <c r="E71" s="6">
        <v>8.7264276148468767E-5</v>
      </c>
      <c r="F71" s="6">
        <v>-37.335099569654666</v>
      </c>
      <c r="G71" s="6">
        <v>-15.970090332845329</v>
      </c>
    </row>
    <row r="72" spans="1:7" ht="14.25" x14ac:dyDescent="0.2">
      <c r="A72" s="3"/>
      <c r="B72" s="5" t="s">
        <v>30</v>
      </c>
      <c r="C72" s="9">
        <v>-16.534065383249999</v>
      </c>
      <c r="D72" s="9">
        <v>3.9552281060560937</v>
      </c>
      <c r="E72" s="6">
        <v>4.0176775762460482E-3</v>
      </c>
      <c r="F72" s="6">
        <v>-27.21657000165467</v>
      </c>
      <c r="G72" s="6">
        <v>-5.8515607648453285</v>
      </c>
    </row>
    <row r="73" spans="1:7" ht="14.25" x14ac:dyDescent="0.2">
      <c r="A73" s="5" t="s">
        <v>29</v>
      </c>
      <c r="B73" s="5" t="s">
        <v>28</v>
      </c>
      <c r="C73" s="6">
        <v>26.652594951249998</v>
      </c>
      <c r="D73" s="6">
        <v>3.9552281060560937</v>
      </c>
      <c r="E73" s="6">
        <v>8.7264276148468767E-5</v>
      </c>
      <c r="F73" s="6">
        <v>15.970090332845329</v>
      </c>
      <c r="G73" s="6">
        <v>37.335099569654666</v>
      </c>
    </row>
    <row r="74" spans="1:7" ht="14.25" x14ac:dyDescent="0.2">
      <c r="A74" s="3"/>
      <c r="B74" s="5" t="s">
        <v>30</v>
      </c>
      <c r="C74" s="6">
        <v>10.118529568</v>
      </c>
      <c r="D74" s="6">
        <v>3.7290248199091853</v>
      </c>
      <c r="E74" s="6">
        <v>4.8939588886135699E-2</v>
      </c>
      <c r="F74" s="6">
        <v>4.6967627025927008E-2</v>
      </c>
      <c r="G74" s="6">
        <v>20.190091508974071</v>
      </c>
    </row>
    <row r="75" spans="1:7" ht="14.25" x14ac:dyDescent="0.2">
      <c r="A75" s="5" t="s">
        <v>30</v>
      </c>
      <c r="B75" s="5" t="s">
        <v>28</v>
      </c>
      <c r="C75" s="6">
        <v>16.534065383249999</v>
      </c>
      <c r="D75" s="6">
        <v>3.9552281060560937</v>
      </c>
      <c r="E75" s="6">
        <v>4.0176775762460482E-3</v>
      </c>
      <c r="F75" s="6">
        <v>5.8515607648453285</v>
      </c>
      <c r="G75" s="6">
        <v>27.21657000165467</v>
      </c>
    </row>
    <row r="76" spans="1:7" ht="14.25" x14ac:dyDescent="0.2">
      <c r="A76" s="3"/>
      <c r="B76" s="5" t="s">
        <v>29</v>
      </c>
      <c r="C76" s="6">
        <v>-10.118529568</v>
      </c>
      <c r="D76" s="6">
        <v>3.7290248199091853</v>
      </c>
      <c r="E76" s="6">
        <v>4.8939588886135699E-2</v>
      </c>
      <c r="F76" s="6">
        <v>-20.190091508974071</v>
      </c>
      <c r="G76" s="6">
        <v>-4.6967627025927008E-2</v>
      </c>
    </row>
    <row r="77" spans="1:7" ht="14.25" x14ac:dyDescent="0.2">
      <c r="A77" s="7" t="s">
        <v>40</v>
      </c>
      <c r="B77" s="3"/>
      <c r="C77" s="3"/>
      <c r="D77" s="3"/>
      <c r="E77" s="3"/>
      <c r="F77" s="3"/>
      <c r="G77" s="3"/>
    </row>
  </sheetData>
  <mergeCells count="6">
    <mergeCell ref="C72:D72"/>
    <mergeCell ref="A45:I45"/>
    <mergeCell ref="C50:D50"/>
    <mergeCell ref="A55:H55"/>
    <mergeCell ref="C61:D61"/>
    <mergeCell ref="A67:G6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fig9.a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2022-11-28T01:38:40Z</dcterms:modified>
</cp:coreProperties>
</file>